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485" activeTab="2"/>
  </bookViews>
  <sheets>
    <sheet name="1.ül." sheetId="1" r:id="rId1"/>
    <sheet name="2.ül." sheetId="2" r:id="rId2"/>
    <sheet name="3.ül" sheetId="3" r:id="rId3"/>
  </sheets>
  <definedNames/>
  <calcPr fullCalcOnLoad="1"/>
</workbook>
</file>

<file path=xl/sharedStrings.xml><?xml version="1.0" encoding="utf-8"?>
<sst xmlns="http://schemas.openxmlformats.org/spreadsheetml/2006/main" count="122" uniqueCount="27">
  <si>
    <t>*</t>
  </si>
  <si>
    <t>:</t>
  </si>
  <si>
    <t>+</t>
  </si>
  <si>
    <t>õiged vastused:</t>
  </si>
  <si>
    <t>valed vastused:</t>
  </si>
  <si>
    <t>=</t>
  </si>
  <si>
    <t>-</t>
  </si>
  <si>
    <t>Hinne</t>
  </si>
  <si>
    <t>vastamata</t>
  </si>
  <si>
    <t>Tehted positiivsete ja negatiivsete arvudega</t>
  </si>
  <si>
    <t>Iga õige vastus annab 1 punkti</t>
  </si>
  <si>
    <t xml:space="preserve">Hindamine:  </t>
  </si>
  <si>
    <t>9-10 punkti</t>
  </si>
  <si>
    <t>"5"</t>
  </si>
  <si>
    <t xml:space="preserve">7-8 punkti </t>
  </si>
  <si>
    <t>"4"</t>
  </si>
  <si>
    <t>5-6 punkti</t>
  </si>
  <si>
    <t>"3"</t>
  </si>
  <si>
    <t>3-4 punkti</t>
  </si>
  <si>
    <t>"2"</t>
  </si>
  <si>
    <t>"1"</t>
  </si>
  <si>
    <t>0-2 punkti</t>
  </si>
  <si>
    <t>Vigade diagnoosimine:</t>
  </si>
  <si>
    <t xml:space="preserve">Juhitakse õpilase tähelepanu sellisele veale, mis </t>
  </si>
  <si>
    <t>tuleneb tähelepanematusest märgi muutuse suhtes!</t>
  </si>
  <si>
    <t>Kairi Mustjatsa</t>
  </si>
  <si>
    <t>22. Jaanuar 2001.a.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</si>
</sst>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5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12"/>
      <color indexed="19"/>
      <name val="Arial"/>
      <family val="2"/>
    </font>
    <font>
      <b/>
      <sz val="18"/>
      <color indexed="10"/>
      <name val="Arial"/>
      <family val="2"/>
    </font>
    <font>
      <sz val="14"/>
      <color indexed="21"/>
      <name val="Arial"/>
      <family val="2"/>
    </font>
    <font>
      <sz val="12"/>
      <name val="Arial"/>
      <family val="2"/>
    </font>
    <font>
      <b/>
      <sz val="12"/>
      <color indexed="21"/>
      <name val="Arial"/>
      <family val="2"/>
    </font>
    <font>
      <b/>
      <sz val="10"/>
      <color indexed="49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3" borderId="0" xfId="0" applyFont="1" applyFill="1" applyBorder="1" applyAlignment="1">
      <alignment/>
    </xf>
    <xf numFmtId="0" fontId="1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1" fillId="2" borderId="4" xfId="0" applyFont="1" applyFill="1" applyBorder="1" applyAlignment="1" applyProtection="1">
      <alignment/>
      <protection locked="0"/>
    </xf>
    <xf numFmtId="0" fontId="1" fillId="3" borderId="3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5" xfId="0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Border="1" applyAlignment="1">
      <alignment horizontal="center"/>
    </xf>
  </cellXfs>
  <cellStyles count="9">
    <cellStyle name="Normal" xfId="0"/>
    <cellStyle name="Comma_Sheet1" xfId="15"/>
    <cellStyle name="Currency [0]_Sheet1" xfId="16"/>
    <cellStyle name="Currency_Sheet1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G4" sqref="G4"/>
    </sheetView>
  </sheetViews>
  <sheetFormatPr defaultColWidth="9.140625" defaultRowHeight="12.75"/>
  <cols>
    <col min="1" max="1" width="7.28125" style="0" customWidth="1"/>
    <col min="2" max="2" width="5.57421875" style="0" customWidth="1"/>
    <col min="3" max="3" width="6.7109375" style="0" customWidth="1"/>
    <col min="4" max="4" width="11.421875" style="0" customWidth="1"/>
    <col min="5" max="5" width="11.28125" style="0" customWidth="1"/>
  </cols>
  <sheetData>
    <row r="1" spans="1:11" ht="20.25">
      <c r="A1" s="20" t="s">
        <v>9</v>
      </c>
      <c r="B1" s="2"/>
      <c r="C1" s="2"/>
      <c r="D1" s="2"/>
      <c r="E1" s="2"/>
      <c r="F1" s="2"/>
      <c r="G1" s="2"/>
      <c r="H1" s="3"/>
      <c r="I1" s="4"/>
      <c r="J1" s="4"/>
      <c r="K1" s="4"/>
    </row>
    <row r="2" spans="1:11" ht="20.25">
      <c r="A2" s="20" t="s">
        <v>10</v>
      </c>
      <c r="B2" s="5"/>
      <c r="C2" s="5"/>
      <c r="D2" s="5"/>
      <c r="E2" s="5"/>
      <c r="F2" s="5"/>
      <c r="G2" s="5"/>
      <c r="H2" s="21"/>
      <c r="I2" s="1"/>
      <c r="J2" s="1"/>
      <c r="K2" s="1"/>
    </row>
    <row r="3" spans="1:11" ht="4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5">
        <v>4</v>
      </c>
      <c r="B4" s="5" t="s">
        <v>0</v>
      </c>
      <c r="C4" s="5">
        <v>-6</v>
      </c>
      <c r="D4" s="5" t="s">
        <v>5</v>
      </c>
      <c r="E4" s="9">
        <v>24</v>
      </c>
      <c r="F4" s="12" t="str">
        <f>IF(ISBLANK(E4)," ",IF((E4=A4*C4),"õige","vale"))</f>
        <v>vale</v>
      </c>
      <c r="G4" s="11" t="str">
        <f>IF(E4=24,"Proovi uuesti! Jälgi märki!"," ")</f>
        <v>Proovi uuesti! Jälgi märki!</v>
      </c>
      <c r="H4" s="1"/>
      <c r="I4" s="1"/>
      <c r="J4" s="1"/>
      <c r="K4" s="1"/>
    </row>
    <row r="5" spans="1:11" ht="18">
      <c r="A5" s="5">
        <v>-5</v>
      </c>
      <c r="B5" s="5" t="s">
        <v>0</v>
      </c>
      <c r="C5" s="5">
        <v>-7</v>
      </c>
      <c r="D5" s="5" t="s">
        <v>5</v>
      </c>
      <c r="E5" s="10"/>
      <c r="F5" s="12" t="str">
        <f>IF(ISBLANK(E5)," ",IF((E5=A5*C5),"õige","vale! "))</f>
        <v> </v>
      </c>
      <c r="G5" s="11" t="str">
        <f>IF(E5=-35,"Proovi uuesti! Jälgi märki!"," ")</f>
        <v> </v>
      </c>
      <c r="H5" s="1"/>
      <c r="I5" s="1"/>
      <c r="J5" s="1"/>
      <c r="K5" s="1"/>
    </row>
    <row r="6" spans="1:11" ht="18">
      <c r="A6" s="5">
        <v>10</v>
      </c>
      <c r="B6" s="5" t="s">
        <v>1</v>
      </c>
      <c r="C6" s="5">
        <v>-5</v>
      </c>
      <c r="D6" s="5" t="s">
        <v>5</v>
      </c>
      <c r="E6" s="10"/>
      <c r="F6" s="12" t="str">
        <f>IF(ISBLANK(E6)," ",IF((E6=A6/C6),"õige","vale"))</f>
        <v> </v>
      </c>
      <c r="G6" s="11" t="str">
        <f>IF(E6=2,"Proovi uuesti! Jälgi märki!"," ")</f>
        <v> </v>
      </c>
      <c r="H6" s="1"/>
      <c r="I6" s="1"/>
      <c r="J6" s="1"/>
      <c r="K6" s="1"/>
    </row>
    <row r="7" spans="1:11" ht="18">
      <c r="A7" s="5">
        <v>-6</v>
      </c>
      <c r="B7" s="5" t="s">
        <v>1</v>
      </c>
      <c r="C7" s="5">
        <v>-6</v>
      </c>
      <c r="D7" s="5" t="s">
        <v>5</v>
      </c>
      <c r="E7" s="10"/>
      <c r="F7" s="12" t="str">
        <f>IF(ISBLANK(E7)," ",IF((E7=A7/C7),"õige","vale"))</f>
        <v> </v>
      </c>
      <c r="G7" s="11" t="str">
        <f>IF(E7=-1,"Proovi uuesti! Jälgi märki!"," ")</f>
        <v> </v>
      </c>
      <c r="H7" s="1"/>
      <c r="I7" s="1"/>
      <c r="J7" s="1"/>
      <c r="K7" s="1"/>
    </row>
    <row r="8" spans="1:11" ht="18">
      <c r="A8" s="5">
        <v>-5</v>
      </c>
      <c r="B8" s="5" t="s">
        <v>6</v>
      </c>
      <c r="C8" s="5">
        <v>-8</v>
      </c>
      <c r="D8" s="5" t="s">
        <v>5</v>
      </c>
      <c r="E8" s="10"/>
      <c r="F8" s="12" t="str">
        <f>IF(ISBLANK(E8)," ",IF((E8=A8-C8),"õige","vale"))</f>
        <v> </v>
      </c>
      <c r="G8" s="11" t="str">
        <f>IF(E8=-3,"Proovi uuesti!Jälgi märki!"," ")</f>
        <v> </v>
      </c>
      <c r="H8" s="1"/>
      <c r="I8" s="1"/>
      <c r="J8" s="1"/>
      <c r="K8" s="1"/>
    </row>
    <row r="9" spans="1:11" ht="18">
      <c r="A9" s="5">
        <v>-1</v>
      </c>
      <c r="B9" s="5" t="s">
        <v>6</v>
      </c>
      <c r="C9" s="5">
        <v>-1</v>
      </c>
      <c r="D9" s="5" t="s">
        <v>5</v>
      </c>
      <c r="E9" s="10"/>
      <c r="F9" s="12" t="str">
        <f>IF(ISBLANK(E9)," ",IF((E9=A9-C9),"õige","vale"))</f>
        <v> </v>
      </c>
      <c r="G9" s="11" t="str">
        <f>IF(E9=2,"Proovi uuesti! Jälgi märki!"," ")</f>
        <v> </v>
      </c>
      <c r="H9" s="1"/>
      <c r="I9" s="1"/>
      <c r="J9" s="1"/>
      <c r="K9" s="1"/>
    </row>
    <row r="10" spans="1:11" ht="18">
      <c r="A10" s="5">
        <v>-6</v>
      </c>
      <c r="B10" s="5" t="s">
        <v>2</v>
      </c>
      <c r="C10" s="5">
        <v>-9</v>
      </c>
      <c r="D10" s="5" t="s">
        <v>5</v>
      </c>
      <c r="E10" s="10"/>
      <c r="F10" s="12" t="str">
        <f>IF(ISBLANK(E10)," ",IF((E10=A10+C10),"õige","vale"))</f>
        <v> </v>
      </c>
      <c r="G10" s="11" t="str">
        <f>IF(E10=-3,"Proovi uuesti! Jälgi märki!"," ")</f>
        <v> </v>
      </c>
      <c r="H10" s="17"/>
      <c r="I10" s="1"/>
      <c r="J10" s="1"/>
      <c r="K10" s="1"/>
    </row>
    <row r="11" spans="1:11" ht="18">
      <c r="A11" s="5">
        <v>-7</v>
      </c>
      <c r="B11" s="5" t="s">
        <v>2</v>
      </c>
      <c r="C11" s="5">
        <v>-3</v>
      </c>
      <c r="D11" s="5" t="s">
        <v>5</v>
      </c>
      <c r="E11" s="10"/>
      <c r="F11" s="12" t="str">
        <f>IF(ISBLANK(E11)," ",IF((E11=A11+C11),"õige","vale"))</f>
        <v> </v>
      </c>
      <c r="G11" s="11" t="str">
        <f>IF(E11=-4,"Proovi uuesti! Jälgi märki!"," ")</f>
        <v> </v>
      </c>
      <c r="H11" s="1"/>
      <c r="I11" s="1"/>
      <c r="J11" s="1"/>
      <c r="K11" s="1"/>
    </row>
    <row r="12" spans="1:11" ht="18">
      <c r="A12" s="5">
        <v>28</v>
      </c>
      <c r="B12" s="5" t="s">
        <v>1</v>
      </c>
      <c r="C12" s="5">
        <v>-7</v>
      </c>
      <c r="D12" s="5" t="s">
        <v>5</v>
      </c>
      <c r="E12" s="10"/>
      <c r="F12" s="12" t="str">
        <f>IF(ISBLANK(E12)," ",IF((E12=A12/C12),"õige","vale"))</f>
        <v> </v>
      </c>
      <c r="G12" s="11" t="str">
        <f>IF(E12=4,"Proovi uuesti! Jälgi märki!"," ")</f>
        <v> </v>
      </c>
      <c r="H12" s="1"/>
      <c r="I12" s="1"/>
      <c r="J12" s="1"/>
      <c r="K12" s="1"/>
    </row>
    <row r="13" spans="1:11" ht="18.75" thickBot="1">
      <c r="A13" s="13">
        <v>-11</v>
      </c>
      <c r="B13" s="14" t="s">
        <v>0</v>
      </c>
      <c r="C13" s="13">
        <v>9</v>
      </c>
      <c r="D13" s="13" t="s">
        <v>5</v>
      </c>
      <c r="E13" s="15"/>
      <c r="F13" s="16" t="str">
        <f>IF(ISBLANK(E13)," ",IF((E13=A13*C13),"õige","vale"))</f>
        <v> </v>
      </c>
      <c r="G13" s="11" t="str">
        <f>IF(E13=99,"Proovi uuesti! Jälgi märki!"," ")</f>
        <v> </v>
      </c>
      <c r="H13" s="1"/>
      <c r="I13" s="1"/>
      <c r="J13" s="1"/>
      <c r="K13" s="1"/>
    </row>
    <row r="14" spans="1:12" ht="18">
      <c r="A14" s="5"/>
      <c r="B14" s="29" t="s">
        <v>3</v>
      </c>
      <c r="C14" s="29"/>
      <c r="D14" s="29"/>
      <c r="E14" s="29"/>
      <c r="F14" s="6">
        <f>COUNTIF(F4:F13,"õige")</f>
        <v>0</v>
      </c>
      <c r="G14" s="1"/>
      <c r="H14" s="1"/>
      <c r="I14" s="1"/>
      <c r="J14" s="1"/>
      <c r="K14" s="1"/>
      <c r="L14" s="1"/>
    </row>
    <row r="15" spans="1:12" ht="18">
      <c r="A15" s="5"/>
      <c r="B15" s="29" t="s">
        <v>4</v>
      </c>
      <c r="C15" s="29"/>
      <c r="D15" s="29"/>
      <c r="E15" s="29"/>
      <c r="F15" s="7">
        <f>COUNTIF(F4:F13,"vale")</f>
        <v>1</v>
      </c>
      <c r="G15" s="1"/>
      <c r="H15" s="1"/>
      <c r="I15" s="1"/>
      <c r="J15" s="1"/>
      <c r="K15" s="1"/>
      <c r="L15" s="1"/>
    </row>
    <row r="16" spans="1:12" ht="18">
      <c r="A16" s="5"/>
      <c r="B16" s="5"/>
      <c r="C16" s="8" t="s">
        <v>8</v>
      </c>
      <c r="D16" s="8"/>
      <c r="E16" s="8"/>
      <c r="F16" s="18">
        <f>COUNTIF(F4:F13," ")</f>
        <v>9</v>
      </c>
      <c r="G16" s="1"/>
      <c r="H16" s="1"/>
      <c r="I16" s="1"/>
      <c r="J16" s="1"/>
      <c r="K16" s="1"/>
      <c r="L16" s="1"/>
    </row>
    <row r="17" spans="1:15" ht="24" thickBot="1">
      <c r="A17" s="13"/>
      <c r="B17" s="13"/>
      <c r="C17" s="13"/>
      <c r="D17" s="13" t="s">
        <v>7</v>
      </c>
      <c r="E17" s="13"/>
      <c r="F17" s="19">
        <f>IF(ISBLANK(F14)," ",IF(F14&gt;8,5,IF(F14=8,4,IF(F14=7,4,IF(F14=6,3,IF(F14=5,3,IF(F14=4,2,IF(F14=3,2,1))))))))</f>
        <v>1</v>
      </c>
      <c r="G17" s="1"/>
      <c r="H17" s="1"/>
      <c r="I17" s="1"/>
      <c r="J17" s="1"/>
      <c r="K17" s="1"/>
      <c r="L17" s="1"/>
      <c r="M17" s="1"/>
      <c r="N17" s="1"/>
      <c r="O17" s="1"/>
    </row>
    <row r="18" spans="1:12" ht="13.5" thickBot="1">
      <c r="A18" s="22"/>
      <c r="B18" s="22"/>
      <c r="C18" s="22"/>
      <c r="D18" s="22"/>
      <c r="E18" s="22"/>
      <c r="F18" s="22"/>
      <c r="L18" s="1"/>
    </row>
    <row r="19" spans="1:12" ht="12.75">
      <c r="A19" s="1"/>
      <c r="L19" s="1"/>
    </row>
    <row r="20" spans="1:12" ht="12.75">
      <c r="A20" s="1"/>
      <c r="L20" s="1"/>
    </row>
    <row r="21" spans="1:12" ht="12.75">
      <c r="A21" s="1"/>
      <c r="L21" s="1"/>
    </row>
    <row r="22" spans="1:12" ht="15.75">
      <c r="A22" s="23" t="s">
        <v>11</v>
      </c>
      <c r="D22" s="24" t="s">
        <v>12</v>
      </c>
      <c r="E22" s="25" t="s">
        <v>13</v>
      </c>
      <c r="L22" s="1"/>
    </row>
    <row r="23" spans="1:12" ht="12.75">
      <c r="A23" s="1"/>
      <c r="D23" s="24" t="s">
        <v>14</v>
      </c>
      <c r="E23" s="25" t="s">
        <v>15</v>
      </c>
      <c r="L23" s="1"/>
    </row>
    <row r="24" spans="4:5" ht="12.75">
      <c r="D24" s="24" t="s">
        <v>16</v>
      </c>
      <c r="E24" s="25" t="s">
        <v>17</v>
      </c>
    </row>
    <row r="25" spans="1:12" ht="12.75">
      <c r="A25" s="1"/>
      <c r="D25" s="24" t="s">
        <v>18</v>
      </c>
      <c r="E25" s="25" t="s">
        <v>19</v>
      </c>
      <c r="L25" s="1"/>
    </row>
    <row r="26" spans="1:12" ht="12.75">
      <c r="A26" s="1"/>
      <c r="D26" s="24" t="s">
        <v>21</v>
      </c>
      <c r="E26" s="25" t="s">
        <v>20</v>
      </c>
      <c r="L26" s="1"/>
    </row>
    <row r="27" spans="1:12" ht="12.75">
      <c r="A27" s="1"/>
      <c r="L27" s="1"/>
    </row>
    <row r="29" ht="15">
      <c r="A29" s="26"/>
    </row>
    <row r="30" spans="1:5" ht="15.75">
      <c r="A30" s="27" t="s">
        <v>22</v>
      </c>
      <c r="E30" s="28" t="s">
        <v>23</v>
      </c>
    </row>
    <row r="31" ht="14.25">
      <c r="E31" s="28" t="s">
        <v>24</v>
      </c>
    </row>
    <row r="36" ht="14.25">
      <c r="A36" s="28" t="s">
        <v>25</v>
      </c>
    </row>
    <row r="37" ht="14.25">
      <c r="A37" s="28"/>
    </row>
    <row r="38" ht="14.25">
      <c r="A38" s="28" t="s">
        <v>26</v>
      </c>
    </row>
  </sheetData>
  <mergeCells count="2">
    <mergeCell ref="B14:E14"/>
    <mergeCell ref="B15:E1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F8" sqref="F8"/>
    </sheetView>
  </sheetViews>
  <sheetFormatPr defaultColWidth="9.140625" defaultRowHeight="12.75"/>
  <cols>
    <col min="1" max="1" width="7.28125" style="0" customWidth="1"/>
    <col min="2" max="2" width="5.57421875" style="0" customWidth="1"/>
    <col min="3" max="3" width="6.7109375" style="0" customWidth="1"/>
    <col min="4" max="4" width="11.421875" style="0" customWidth="1"/>
    <col min="5" max="5" width="11.28125" style="0" customWidth="1"/>
    <col min="6" max="6" width="48.28125" style="0" customWidth="1"/>
  </cols>
  <sheetData>
    <row r="1" spans="1:11" ht="20.25">
      <c r="A1" s="20" t="s">
        <v>9</v>
      </c>
      <c r="B1" s="2"/>
      <c r="C1" s="2"/>
      <c r="D1" s="2"/>
      <c r="E1" s="2"/>
      <c r="F1" s="2"/>
      <c r="G1" s="2"/>
      <c r="H1" s="3"/>
      <c r="I1" s="4"/>
      <c r="J1" s="4"/>
      <c r="K1" s="4"/>
    </row>
    <row r="2" spans="1:11" ht="20.25">
      <c r="A2" s="20" t="s">
        <v>10</v>
      </c>
      <c r="B2" s="5"/>
      <c r="C2" s="5"/>
      <c r="D2" s="5"/>
      <c r="E2" s="5"/>
      <c r="F2" s="5"/>
      <c r="G2" s="5"/>
      <c r="H2" s="21"/>
      <c r="I2" s="1"/>
      <c r="J2" s="1"/>
      <c r="K2" s="1"/>
    </row>
    <row r="3" spans="1:11" ht="4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5">
        <v>-7</v>
      </c>
      <c r="B4" s="5" t="s">
        <v>0</v>
      </c>
      <c r="C4" s="5">
        <v>-6</v>
      </c>
      <c r="D4" s="5" t="s">
        <v>5</v>
      </c>
      <c r="E4" s="9"/>
      <c r="F4" s="12" t="str">
        <f>IF(ISBLANK(E4)," ",IF((E4=A4*C4),"õige","vale"))</f>
        <v> </v>
      </c>
      <c r="G4" s="11" t="str">
        <f>IF(E4=24,"Proovi uuesti! Jälgi märki!"," ")</f>
        <v> </v>
      </c>
      <c r="H4" s="1"/>
      <c r="I4" s="1"/>
      <c r="J4" s="1"/>
      <c r="K4" s="1"/>
    </row>
    <row r="5" spans="1:11" ht="18">
      <c r="A5" s="5">
        <v>11</v>
      </c>
      <c r="B5" s="5" t="s">
        <v>0</v>
      </c>
      <c r="C5" s="5">
        <v>-7</v>
      </c>
      <c r="D5" s="5" t="s">
        <v>5</v>
      </c>
      <c r="E5" s="10"/>
      <c r="F5" s="12" t="str">
        <f>IF(ISBLANK(E5)," ",IF((E5=A5*C5),"õige","vale"))</f>
        <v> </v>
      </c>
      <c r="G5" s="11" t="str">
        <f>IF(E5=-35,"Proovi uuesti! Jälgi märki!"," ")</f>
        <v> </v>
      </c>
      <c r="H5" s="1"/>
      <c r="I5" s="1"/>
      <c r="J5" s="1"/>
      <c r="K5" s="1"/>
    </row>
    <row r="6" spans="1:11" ht="18">
      <c r="A6" s="5">
        <v>150</v>
      </c>
      <c r="B6" s="5" t="s">
        <v>1</v>
      </c>
      <c r="C6" s="5">
        <v>-5</v>
      </c>
      <c r="D6" s="5" t="s">
        <v>5</v>
      </c>
      <c r="E6" s="10"/>
      <c r="F6" s="12" t="str">
        <f>IF(ISBLANK(E6)," ",IF((E6=A6/C6),"õige","vale"))</f>
        <v> </v>
      </c>
      <c r="G6" s="11" t="str">
        <f>IF(E6=2,"Proovi uuesti! Jälgi märki!"," ")</f>
        <v> </v>
      </c>
      <c r="H6" s="1"/>
      <c r="I6" s="1"/>
      <c r="J6" s="1"/>
      <c r="K6" s="1"/>
    </row>
    <row r="7" spans="1:11" ht="18">
      <c r="A7" s="5">
        <v>-6</v>
      </c>
      <c r="B7" s="5" t="s">
        <v>1</v>
      </c>
      <c r="C7" s="5">
        <v>12</v>
      </c>
      <c r="D7" s="5" t="s">
        <v>5</v>
      </c>
      <c r="E7" s="10"/>
      <c r="F7" s="12" t="str">
        <f>IF(ISBLANK(E7)," ",IF((E7=A7/C7),"õige","vale"))</f>
        <v> </v>
      </c>
      <c r="G7" s="11" t="str">
        <f>IF(E7=-1,"Proovi uuesti! Jälgi märki!"," ")</f>
        <v> </v>
      </c>
      <c r="H7" s="1"/>
      <c r="I7" s="1"/>
      <c r="J7" s="1"/>
      <c r="K7" s="1"/>
    </row>
    <row r="8" spans="1:11" ht="18">
      <c r="A8" s="5">
        <v>-45</v>
      </c>
      <c r="B8" s="5" t="s">
        <v>6</v>
      </c>
      <c r="C8" s="5">
        <v>-89</v>
      </c>
      <c r="D8" s="5" t="s">
        <v>5</v>
      </c>
      <c r="E8" s="10"/>
      <c r="F8" s="12" t="str">
        <f>IF(ISBLANK(E8)," ",IF((E8=A8-C8),"õige","vale"))</f>
        <v> </v>
      </c>
      <c r="G8" s="11" t="str">
        <f>IF(E8=-3,"Proovi uuesti!Jälgi märki!"," ")</f>
        <v> </v>
      </c>
      <c r="H8" s="1"/>
      <c r="I8" s="1"/>
      <c r="J8" s="1"/>
      <c r="K8" s="1"/>
    </row>
    <row r="9" spans="1:11" ht="18">
      <c r="A9" s="5">
        <v>-98</v>
      </c>
      <c r="B9" s="5" t="s">
        <v>6</v>
      </c>
      <c r="C9" s="5">
        <v>67</v>
      </c>
      <c r="D9" s="5" t="s">
        <v>5</v>
      </c>
      <c r="E9" s="10"/>
      <c r="F9" s="12" t="str">
        <f>IF(ISBLANK(E9)," ",IF((E9=A9-C9),"õige","vale"))</f>
        <v> </v>
      </c>
      <c r="G9" s="11" t="str">
        <f>IF(E9=2,"Proovi uuesti! Jälgi märki!"," ")</f>
        <v> </v>
      </c>
      <c r="H9" s="1"/>
      <c r="I9" s="1"/>
      <c r="J9" s="1"/>
      <c r="K9" s="1"/>
    </row>
    <row r="10" spans="1:11" ht="18">
      <c r="A10" s="5">
        <v>16</v>
      </c>
      <c r="B10" s="5" t="s">
        <v>2</v>
      </c>
      <c r="C10" s="5">
        <v>-9</v>
      </c>
      <c r="D10" s="5" t="s">
        <v>5</v>
      </c>
      <c r="E10" s="10"/>
      <c r="F10" s="12" t="str">
        <f>IF(ISBLANK(E10)," ",IF((E10=A10+C10),"õige","vale"))</f>
        <v> </v>
      </c>
      <c r="G10" s="11" t="str">
        <f>IF(E10=-3,"Proovi uuesti! Jälgi märki!"," ")</f>
        <v> </v>
      </c>
      <c r="H10" s="17"/>
      <c r="I10" s="1"/>
      <c r="J10" s="1"/>
      <c r="K10" s="1"/>
    </row>
    <row r="11" spans="1:11" ht="18">
      <c r="A11" s="5">
        <v>-7</v>
      </c>
      <c r="B11" s="5" t="s">
        <v>2</v>
      </c>
      <c r="C11" s="5">
        <v>-3</v>
      </c>
      <c r="D11" s="5" t="s">
        <v>5</v>
      </c>
      <c r="E11" s="10"/>
      <c r="F11" s="12" t="str">
        <f>IF(ISBLANK(E11)," ",IF((E11=A11+C11),"õige","vale"))</f>
        <v> </v>
      </c>
      <c r="G11" s="11" t="str">
        <f>IF(E11=-4,"Proovi uuesti! Jälgi märki!"," ")</f>
        <v> </v>
      </c>
      <c r="H11" s="1"/>
      <c r="I11" s="1"/>
      <c r="J11" s="1"/>
      <c r="K11" s="1"/>
    </row>
    <row r="12" spans="1:11" ht="18">
      <c r="A12" s="5">
        <v>28</v>
      </c>
      <c r="B12" s="5" t="s">
        <v>1</v>
      </c>
      <c r="C12" s="5">
        <v>7</v>
      </c>
      <c r="D12" s="5" t="s">
        <v>5</v>
      </c>
      <c r="E12" s="10"/>
      <c r="F12" s="12" t="str">
        <f>IF(ISBLANK(E12)," ",IF((E12=A12/C12),"õige","vale"))</f>
        <v> </v>
      </c>
      <c r="G12" s="11" t="str">
        <f>IF(E12=4,"Proovi uuesti! Jälgi märki!"," ")</f>
        <v> </v>
      </c>
      <c r="H12" s="1"/>
      <c r="I12" s="1"/>
      <c r="J12" s="1"/>
      <c r="K12" s="1"/>
    </row>
    <row r="13" spans="1:11" ht="18.75" thickBot="1">
      <c r="A13" s="13">
        <v>-11</v>
      </c>
      <c r="B13" s="14" t="s">
        <v>0</v>
      </c>
      <c r="C13" s="13">
        <v>11</v>
      </c>
      <c r="D13" s="13" t="s">
        <v>5</v>
      </c>
      <c r="E13" s="15"/>
      <c r="F13" s="16" t="str">
        <f>IF(ISBLANK(E13)," ",IF((E13=A13*C13),"õige","vale"))</f>
        <v> </v>
      </c>
      <c r="G13" s="11" t="str">
        <f>IF(E13=99,"Proovi uuesti! Jälgi märki!"," ")</f>
        <v> </v>
      </c>
      <c r="H13" s="1"/>
      <c r="I13" s="1"/>
      <c r="J13" s="1"/>
      <c r="K13" s="1"/>
    </row>
    <row r="14" spans="1:12" ht="18">
      <c r="A14" s="5"/>
      <c r="B14" s="29" t="s">
        <v>3</v>
      </c>
      <c r="C14" s="29"/>
      <c r="D14" s="29"/>
      <c r="E14" s="29"/>
      <c r="F14" s="6">
        <f>COUNTIF(F4:F13,"õige")</f>
        <v>0</v>
      </c>
      <c r="G14" s="1"/>
      <c r="H14" s="1"/>
      <c r="I14" s="1"/>
      <c r="J14" s="1"/>
      <c r="K14" s="1"/>
      <c r="L14" s="1"/>
    </row>
    <row r="15" spans="1:12" ht="18">
      <c r="A15" s="5"/>
      <c r="B15" s="29" t="s">
        <v>4</v>
      </c>
      <c r="C15" s="29"/>
      <c r="D15" s="29"/>
      <c r="E15" s="29"/>
      <c r="F15" s="7">
        <f>COUNTIF(F4:F13,"vale")</f>
        <v>0</v>
      </c>
      <c r="G15" s="1"/>
      <c r="H15" s="1"/>
      <c r="I15" s="1"/>
      <c r="J15" s="1"/>
      <c r="K15" s="1"/>
      <c r="L15" s="1"/>
    </row>
    <row r="16" spans="1:12" ht="18">
      <c r="A16" s="5"/>
      <c r="B16" s="5"/>
      <c r="C16" s="8" t="s">
        <v>8</v>
      </c>
      <c r="D16" s="8"/>
      <c r="E16" s="8"/>
      <c r="F16" s="18">
        <f>COUNTIF(F4:F13," ")</f>
        <v>10</v>
      </c>
      <c r="G16" s="1"/>
      <c r="H16" s="1"/>
      <c r="I16" s="1"/>
      <c r="J16" s="1"/>
      <c r="K16" s="1"/>
      <c r="L16" s="1"/>
    </row>
    <row r="17" spans="1:15" ht="24" thickBot="1">
      <c r="A17" s="13"/>
      <c r="B17" s="13"/>
      <c r="C17" s="13"/>
      <c r="D17" s="13" t="s">
        <v>7</v>
      </c>
      <c r="E17" s="13"/>
      <c r="F17" s="19">
        <f>IF(ISBLANK(F14)," ",IF(F14&gt;8,5,IF(F14=8,4,IF(F14=7,4,IF(F14=6,3,IF(F14=5,3,IF(F14=4,2,IF(F14=3,2,1))))))))</f>
        <v>1</v>
      </c>
      <c r="G17" s="1"/>
      <c r="H17" s="1"/>
      <c r="I17" s="1"/>
      <c r="J17" s="1"/>
      <c r="K17" s="1"/>
      <c r="L17" s="1"/>
      <c r="M17" s="1"/>
      <c r="N17" s="1"/>
      <c r="O17" s="1"/>
    </row>
    <row r="18" spans="1:12" ht="13.5" thickBot="1">
      <c r="A18" s="22"/>
      <c r="B18" s="22"/>
      <c r="C18" s="22"/>
      <c r="D18" s="22"/>
      <c r="E18" s="22"/>
      <c r="F18" s="22"/>
      <c r="L18" s="1"/>
    </row>
    <row r="19" spans="1:12" ht="12.75">
      <c r="A19" s="1"/>
      <c r="L19" s="1"/>
    </row>
    <row r="20" spans="1:12" ht="12.75">
      <c r="A20" s="1"/>
      <c r="L20" s="1"/>
    </row>
    <row r="21" spans="1:12" ht="12.75">
      <c r="A21" s="1"/>
      <c r="L21" s="1"/>
    </row>
    <row r="22" spans="1:12" ht="15.75">
      <c r="A22" s="23" t="s">
        <v>11</v>
      </c>
      <c r="D22" s="24" t="s">
        <v>12</v>
      </c>
      <c r="E22" s="25" t="s">
        <v>13</v>
      </c>
      <c r="L22" s="1"/>
    </row>
    <row r="23" spans="1:12" ht="12.75">
      <c r="A23" s="1"/>
      <c r="D23" s="24" t="s">
        <v>14</v>
      </c>
      <c r="E23" s="25" t="s">
        <v>15</v>
      </c>
      <c r="L23" s="1"/>
    </row>
    <row r="24" spans="4:5" ht="12.75">
      <c r="D24" s="24" t="s">
        <v>16</v>
      </c>
      <c r="E24" s="25" t="s">
        <v>17</v>
      </c>
    </row>
    <row r="25" spans="1:12" ht="12.75">
      <c r="A25" s="1"/>
      <c r="D25" s="24" t="s">
        <v>18</v>
      </c>
      <c r="E25" s="25" t="s">
        <v>19</v>
      </c>
      <c r="L25" s="1"/>
    </row>
    <row r="26" spans="1:12" ht="12.75">
      <c r="A26" s="1"/>
      <c r="D26" s="24" t="s">
        <v>21</v>
      </c>
      <c r="E26" s="25" t="s">
        <v>20</v>
      </c>
      <c r="L26" s="1"/>
    </row>
    <row r="27" spans="1:12" ht="12.75">
      <c r="A27" s="1"/>
      <c r="L27" s="1"/>
    </row>
    <row r="29" ht="15">
      <c r="A29" s="26"/>
    </row>
    <row r="30" spans="1:5" ht="15.75">
      <c r="A30" s="27" t="s">
        <v>22</v>
      </c>
      <c r="E30" s="28" t="s">
        <v>23</v>
      </c>
    </row>
    <row r="31" ht="14.25">
      <c r="E31" s="28" t="s">
        <v>24</v>
      </c>
    </row>
    <row r="36" ht="14.25">
      <c r="A36" s="28"/>
    </row>
    <row r="37" ht="14.25">
      <c r="A37" s="28"/>
    </row>
    <row r="38" ht="14.25">
      <c r="A38" s="28"/>
    </row>
  </sheetData>
  <mergeCells count="2">
    <mergeCell ref="B14:E14"/>
    <mergeCell ref="B15:E1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7.28125" style="0" customWidth="1"/>
    <col min="2" max="2" width="5.57421875" style="0" customWidth="1"/>
    <col min="3" max="3" width="6.7109375" style="0" customWidth="1"/>
    <col min="4" max="4" width="11.421875" style="0" customWidth="1"/>
    <col min="5" max="5" width="11.28125" style="0" customWidth="1"/>
  </cols>
  <sheetData>
    <row r="1" spans="1:11" ht="20.25">
      <c r="A1" s="20" t="s">
        <v>9</v>
      </c>
      <c r="B1" s="2"/>
      <c r="C1" s="2"/>
      <c r="D1" s="2"/>
      <c r="E1" s="2"/>
      <c r="F1" s="2"/>
      <c r="G1" s="2"/>
      <c r="H1" s="3"/>
      <c r="I1" s="4"/>
      <c r="J1" s="4"/>
      <c r="K1" s="4"/>
    </row>
    <row r="2" spans="1:11" ht="20.25">
      <c r="A2" s="20" t="s">
        <v>10</v>
      </c>
      <c r="B2" s="5"/>
      <c r="C2" s="5"/>
      <c r="D2" s="5"/>
      <c r="E2" s="5"/>
      <c r="F2" s="5"/>
      <c r="G2" s="5"/>
      <c r="H2" s="21"/>
      <c r="I2" s="1"/>
      <c r="J2" s="1"/>
      <c r="K2" s="1"/>
    </row>
    <row r="3" spans="1:11" ht="4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5">
        <v>28</v>
      </c>
      <c r="B4" s="5" t="s">
        <v>0</v>
      </c>
      <c r="C4" s="5">
        <v>-4</v>
      </c>
      <c r="D4" s="5" t="s">
        <v>5</v>
      </c>
      <c r="E4" s="9"/>
      <c r="F4" s="12" t="str">
        <f>IF(ISBLANK(E4)," ",IF((E4=A4*C4),"õige","vale"))</f>
        <v> </v>
      </c>
      <c r="G4" s="11" t="str">
        <f>IF(E4=24,"Proovi uuesti! Jälgi märki!"," ")</f>
        <v> </v>
      </c>
      <c r="H4" s="1"/>
      <c r="I4" s="1"/>
      <c r="J4" s="1"/>
      <c r="K4" s="1"/>
    </row>
    <row r="5" spans="1:11" ht="18">
      <c r="A5" s="5">
        <f>-A631</f>
        <v>0</v>
      </c>
      <c r="B5" s="5" t="s">
        <v>0</v>
      </c>
      <c r="C5" s="5">
        <v>-7</v>
      </c>
      <c r="D5" s="5" t="s">
        <v>5</v>
      </c>
      <c r="E5" s="10"/>
      <c r="F5" s="12" t="str">
        <f>IF(ISBLANK(E5)," ",IF((E5=A5*C5),"õige","vale"))</f>
        <v> </v>
      </c>
      <c r="G5" s="11" t="str">
        <f>IF(E5=-35,"Proovi uuesti! Jälgi märki!"," ")</f>
        <v> </v>
      </c>
      <c r="H5" s="1"/>
      <c r="I5" s="1"/>
      <c r="J5" s="1"/>
      <c r="K5" s="1"/>
    </row>
    <row r="6" spans="1:11" ht="18">
      <c r="A6" s="5">
        <v>225</v>
      </c>
      <c r="B6" s="5" t="s">
        <v>1</v>
      </c>
      <c r="C6" s="5">
        <v>-5</v>
      </c>
      <c r="D6" s="5" t="s">
        <v>5</v>
      </c>
      <c r="E6" s="10"/>
      <c r="F6" s="12" t="str">
        <f>IF(ISBLANK(E6)," ",IF((E6=A6/C6),"õige","vale"))</f>
        <v> </v>
      </c>
      <c r="G6" s="11" t="str">
        <f>IF(E6=2,"Proovi uuesti! Jälgi märki!"," ")</f>
        <v> </v>
      </c>
      <c r="H6" s="1"/>
      <c r="I6" s="1"/>
      <c r="J6" s="1"/>
      <c r="K6" s="1"/>
    </row>
    <row r="7" spans="1:11" ht="18">
      <c r="A7" s="5">
        <v>-6</v>
      </c>
      <c r="B7" s="5" t="s">
        <v>1</v>
      </c>
      <c r="C7" s="5">
        <v>-24</v>
      </c>
      <c r="D7" s="5" t="s">
        <v>5</v>
      </c>
      <c r="E7" s="10"/>
      <c r="F7" s="12" t="str">
        <f>IF(ISBLANK(E7)," ",IF((E7=A7/C7),"õige","vale"))</f>
        <v> </v>
      </c>
      <c r="G7" s="11" t="str">
        <f>IF(E7=-1,"Proovi uuesti! Jälgi märki!"," ")</f>
        <v> </v>
      </c>
      <c r="H7" s="1"/>
      <c r="I7" s="1"/>
      <c r="J7" s="1"/>
      <c r="K7" s="1"/>
    </row>
    <row r="8" spans="1:11" ht="18">
      <c r="A8" s="5">
        <v>-45</v>
      </c>
      <c r="B8" s="5" t="s">
        <v>6</v>
      </c>
      <c r="C8" s="5">
        <v>19</v>
      </c>
      <c r="D8" s="5" t="s">
        <v>5</v>
      </c>
      <c r="E8" s="10"/>
      <c r="F8" s="12" t="str">
        <f>IF(ISBLANK(E8)," ",IF((E8=A8-C8),"õige","vale"))</f>
        <v> </v>
      </c>
      <c r="G8" s="11" t="str">
        <f>IF(E8=-3,"Proovi uuesti!Jälgi märki!"," ")</f>
        <v> </v>
      </c>
      <c r="H8" s="1"/>
      <c r="I8" s="1"/>
      <c r="J8" s="1"/>
      <c r="K8" s="1"/>
    </row>
    <row r="9" spans="1:11" ht="18">
      <c r="A9" s="5">
        <v>-98</v>
      </c>
      <c r="B9" s="5" t="s">
        <v>6</v>
      </c>
      <c r="C9" s="5">
        <v>-45</v>
      </c>
      <c r="D9" s="5" t="s">
        <v>5</v>
      </c>
      <c r="E9" s="10"/>
      <c r="F9" s="12" t="str">
        <f>IF(ISBLANK(E9)," ",IF((E9=A9-C9),"õige","vale"))</f>
        <v> </v>
      </c>
      <c r="G9" s="11" t="str">
        <f>IF(E9=2,"Proovi uuesti! Jälgi märki!"," ")</f>
        <v> </v>
      </c>
      <c r="H9" s="1"/>
      <c r="I9" s="1"/>
      <c r="J9" s="1"/>
      <c r="K9" s="1"/>
    </row>
    <row r="10" spans="1:11" ht="18">
      <c r="A10" s="5">
        <v>-34</v>
      </c>
      <c r="B10" s="5" t="s">
        <v>2</v>
      </c>
      <c r="C10" s="5">
        <v>67</v>
      </c>
      <c r="D10" s="5" t="s">
        <v>5</v>
      </c>
      <c r="E10" s="10"/>
      <c r="F10" s="12" t="str">
        <f>IF(ISBLANK(E10)," ",IF((E10=A10+C10),"õige","vale"))</f>
        <v> </v>
      </c>
      <c r="G10" s="11" t="str">
        <f>IF(E10=-3,"Proovi uuesti! Jälgi märki!"," ")</f>
        <v> </v>
      </c>
      <c r="H10" s="17"/>
      <c r="I10" s="1"/>
      <c r="J10" s="1"/>
      <c r="K10" s="1"/>
    </row>
    <row r="11" spans="1:11" ht="18">
      <c r="A11" s="5">
        <v>-79</v>
      </c>
      <c r="B11" s="5" t="s">
        <v>2</v>
      </c>
      <c r="C11" s="5">
        <v>-3</v>
      </c>
      <c r="D11" s="5" t="s">
        <v>5</v>
      </c>
      <c r="E11" s="10"/>
      <c r="F11" s="12" t="str">
        <f>IF(ISBLANK(E11)," ",IF((E11=A11+C11),"õige","vale"))</f>
        <v> </v>
      </c>
      <c r="G11" s="11" t="str">
        <f>IF(E11=-4,"Proovi uuesti! Jälgi märki!"," ")</f>
        <v> </v>
      </c>
      <c r="H11" s="1"/>
      <c r="I11" s="1"/>
      <c r="J11" s="1"/>
      <c r="K11" s="1"/>
    </row>
    <row r="12" spans="1:11" ht="18">
      <c r="A12" s="5">
        <v>84</v>
      </c>
      <c r="B12" s="5" t="s">
        <v>1</v>
      </c>
      <c r="C12" s="5">
        <v>14</v>
      </c>
      <c r="D12" s="5" t="s">
        <v>5</v>
      </c>
      <c r="E12" s="10"/>
      <c r="F12" s="12" t="str">
        <f>IF(ISBLANK(E12)," ",IF((E12=A12/C12),"õige","vale"))</f>
        <v> </v>
      </c>
      <c r="G12" s="11" t="str">
        <f>IF(E12=4,"Proovi uuesti! Jälgi märki!"," ")</f>
        <v> </v>
      </c>
      <c r="H12" s="1"/>
      <c r="I12" s="1"/>
      <c r="J12" s="1"/>
      <c r="K12" s="1"/>
    </row>
    <row r="13" spans="1:11" ht="18.75" thickBot="1">
      <c r="A13" s="13">
        <v>-11</v>
      </c>
      <c r="B13" s="14" t="s">
        <v>0</v>
      </c>
      <c r="C13" s="13">
        <v>-23</v>
      </c>
      <c r="D13" s="13" t="s">
        <v>5</v>
      </c>
      <c r="E13" s="15"/>
      <c r="F13" s="16" t="str">
        <f>IF(ISBLANK(E13)," ",IF((E13=A13*C13),"õige","vale"))</f>
        <v> </v>
      </c>
      <c r="G13" s="11" t="str">
        <f>IF(E13=99,"Proovi uuesti! Jälgi märki!"," ")</f>
        <v> </v>
      </c>
      <c r="H13" s="1"/>
      <c r="I13" s="1"/>
      <c r="J13" s="1"/>
      <c r="K13" s="1"/>
    </row>
    <row r="14" spans="1:12" ht="18">
      <c r="A14" s="5"/>
      <c r="B14" s="29" t="s">
        <v>3</v>
      </c>
      <c r="C14" s="29"/>
      <c r="D14" s="29"/>
      <c r="E14" s="29"/>
      <c r="F14" s="6">
        <f>COUNTIF(F4:F13,"õige")</f>
        <v>0</v>
      </c>
      <c r="G14" s="1"/>
      <c r="H14" s="1"/>
      <c r="I14" s="1"/>
      <c r="J14" s="1"/>
      <c r="K14" s="1"/>
      <c r="L14" s="1"/>
    </row>
    <row r="15" spans="1:12" ht="18">
      <c r="A15" s="5"/>
      <c r="B15" s="29" t="s">
        <v>4</v>
      </c>
      <c r="C15" s="29"/>
      <c r="D15" s="29"/>
      <c r="E15" s="29"/>
      <c r="F15" s="7">
        <f>COUNTIF(F4:F13,"vale")</f>
        <v>0</v>
      </c>
      <c r="G15" s="1"/>
      <c r="H15" s="1"/>
      <c r="I15" s="1"/>
      <c r="J15" s="1"/>
      <c r="K15" s="1"/>
      <c r="L15" s="1"/>
    </row>
    <row r="16" spans="1:12" ht="18">
      <c r="A16" s="5"/>
      <c r="B16" s="5"/>
      <c r="C16" s="8" t="s">
        <v>8</v>
      </c>
      <c r="D16" s="8"/>
      <c r="E16" s="8"/>
      <c r="F16" s="18">
        <f>COUNTIF(F4:F13," ")</f>
        <v>10</v>
      </c>
      <c r="G16" s="1"/>
      <c r="H16" s="1"/>
      <c r="I16" s="1"/>
      <c r="J16" s="1"/>
      <c r="K16" s="1"/>
      <c r="L16" s="1"/>
    </row>
    <row r="17" spans="1:15" ht="24" thickBot="1">
      <c r="A17" s="13"/>
      <c r="B17" s="13"/>
      <c r="C17" s="13"/>
      <c r="D17" s="13" t="s">
        <v>7</v>
      </c>
      <c r="E17" s="13"/>
      <c r="F17" s="19">
        <f>IF(ISBLANK(F14)," ",IF(F14&gt;8,5,IF(F14=8,4,IF(F14=7,4,IF(F14=6,3,IF(F14=5,3,IF(F14=4,2,IF(F14=3,2,1))))))))</f>
        <v>1</v>
      </c>
      <c r="G17" s="1"/>
      <c r="H17" s="1"/>
      <c r="I17" s="1"/>
      <c r="J17" s="1"/>
      <c r="K17" s="1"/>
      <c r="L17" s="1"/>
      <c r="M17" s="1"/>
      <c r="N17" s="1"/>
      <c r="O17" s="1"/>
    </row>
    <row r="18" spans="1:12" ht="13.5" thickBot="1">
      <c r="A18" s="22"/>
      <c r="B18" s="22"/>
      <c r="C18" s="22"/>
      <c r="D18" s="22"/>
      <c r="E18" s="22"/>
      <c r="F18" s="22"/>
      <c r="L18" s="1"/>
    </row>
    <row r="19" spans="1:12" ht="12.75">
      <c r="A19" s="1"/>
      <c r="L19" s="1"/>
    </row>
    <row r="20" spans="1:12" ht="12.75">
      <c r="A20" s="1"/>
      <c r="L20" s="1"/>
    </row>
    <row r="21" spans="1:12" ht="12.75">
      <c r="A21" s="1"/>
      <c r="L21" s="1"/>
    </row>
    <row r="22" spans="1:12" ht="15.75">
      <c r="A22" s="23" t="s">
        <v>11</v>
      </c>
      <c r="D22" s="24" t="s">
        <v>12</v>
      </c>
      <c r="E22" s="25" t="s">
        <v>13</v>
      </c>
      <c r="L22" s="1"/>
    </row>
    <row r="23" spans="1:12" ht="12.75">
      <c r="A23" s="1"/>
      <c r="D23" s="24" t="s">
        <v>14</v>
      </c>
      <c r="E23" s="25" t="s">
        <v>15</v>
      </c>
      <c r="L23" s="1"/>
    </row>
    <row r="24" spans="4:5" ht="12.75">
      <c r="D24" s="24" t="s">
        <v>16</v>
      </c>
      <c r="E24" s="25" t="s">
        <v>17</v>
      </c>
    </row>
    <row r="25" spans="1:12" ht="12.75">
      <c r="A25" s="1"/>
      <c r="D25" s="24" t="s">
        <v>18</v>
      </c>
      <c r="E25" s="25" t="s">
        <v>19</v>
      </c>
      <c r="L25" s="1"/>
    </row>
    <row r="26" spans="1:12" ht="12.75">
      <c r="A26" s="1"/>
      <c r="D26" s="24" t="s">
        <v>21</v>
      </c>
      <c r="E26" s="25" t="s">
        <v>20</v>
      </c>
      <c r="L26" s="1"/>
    </row>
    <row r="27" spans="1:12" ht="12.75">
      <c r="A27" s="1"/>
      <c r="L27" s="1"/>
    </row>
    <row r="29" ht="15">
      <c r="A29" s="26"/>
    </row>
    <row r="30" spans="1:5" ht="15.75">
      <c r="A30" s="27" t="s">
        <v>22</v>
      </c>
      <c r="E30" s="28" t="s">
        <v>23</v>
      </c>
    </row>
    <row r="31" ht="14.25">
      <c r="E31" s="28" t="s">
        <v>24</v>
      </c>
    </row>
    <row r="36" ht="14.25">
      <c r="A36" s="28"/>
    </row>
    <row r="37" ht="14.25">
      <c r="A37" s="28"/>
    </row>
    <row r="38" ht="14.25">
      <c r="A38" s="28"/>
    </row>
  </sheetData>
  <mergeCells count="2">
    <mergeCell ref="B14:E14"/>
    <mergeCell ref="B15:E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Martna  Põhikool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siiri</dc:creator>
  <cp:keywords/>
  <dc:description/>
  <cp:lastModifiedBy>Kairi Mustjatse</cp:lastModifiedBy>
  <dcterms:created xsi:type="dcterms:W3CDTF">2001-01-18T06:53:32Z</dcterms:created>
  <dcterms:modified xsi:type="dcterms:W3CDTF">2009-11-17T17:10:46Z</dcterms:modified>
  <cp:category/>
  <cp:version/>
  <cp:contentType/>
  <cp:contentStatus/>
</cp:coreProperties>
</file>